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<sst xmlns="http://schemas.openxmlformats.org/spreadsheetml/2006/main" count="25" uniqueCount="25">
  <si>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Назначено на
год</t>
  </si>
  <si>
    <t>отклонение 
к году 
+ -</t>
  </si>
  <si>
    <t>%
 исполнение
к году</t>
  </si>
  <si>
    <t>ВСЕГО:</t>
  </si>
  <si>
    <t>Налог на доходы физ.лиц.</t>
  </si>
  <si>
    <t>ЕСНХ</t>
  </si>
  <si>
    <t>.Доходы от использов.имущества 
наход-ся в госуд.и муниц.собствен.</t>
  </si>
  <si>
    <t>Невыясненные поступления</t>
  </si>
  <si>
    <t>Налог на имущество физ. лиц.</t>
  </si>
  <si>
    <t>Прочие неналоговые доходы.</t>
  </si>
  <si>
    <t>Земельный налог \0,3-1,5%\</t>
  </si>
  <si>
    <t xml:space="preserve">                                                         </t>
  </si>
  <si>
    <t>Начальник МУ  "ФУ админ. МР "Дербентский.район" РД"                                                                                     П.Алифханов</t>
  </si>
  <si>
    <t>Задолженность прошл.лет</t>
  </si>
  <si>
    <t>Наименование доходов</t>
  </si>
  <si>
    <t>Доходы от реализации имущ.</t>
  </si>
  <si>
    <t>Прочие взыскания и штрафы</t>
  </si>
  <si>
    <t>Главный бухгалтер                                                                                                                                                     П.Гаджиева</t>
  </si>
  <si>
    <t>Итого: Налоговые доходы 
в том числе;</t>
  </si>
  <si>
    <t>Итого: неналоговые доходы:  
              в т.ч.</t>
  </si>
  <si>
    <t>Анализ 
исполнения  бюджета по поселениям  МО "Дербентский район" на 01.10.2018 года.</t>
  </si>
  <si>
    <t>Назначено на 01.10.2018г.</t>
  </si>
  <si>
    <t>Исполнено на 01.10.2018г.</t>
  </si>
  <si>
    <t>Отклонение  на 01.10.2018г.. + -</t>
  </si>
  <si>
    <t>% 
исполнение
к 01.10.2018г.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</si>
</sst>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9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1" fillId="0" borderId="0" xfId="42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selection activeCell="B3" sqref="B3:J4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3" width="16.8515625" style="0" customWidth="1"/>
    <col min="4" max="4" width="10.28125" style="0" customWidth="1"/>
    <col min="5" max="5" width="11.8515625" style="0" customWidth="1"/>
    <col min="6" max="6" width="10.8515625" style="0" customWidth="1"/>
    <col min="7" max="7" width="12.8515625" style="0" customWidth="1"/>
    <col min="8" max="8" width="14.57421875" style="0" customWidth="1"/>
    <col min="10" max="10" width="11.8515625" style="0" customWidth="1"/>
  </cols>
  <sheetData>
    <row r="3" spans="2:10" ht="12.75">
      <c r="B3" s="37" t="s">
        <v>20</v>
      </c>
      <c r="C3" s="37"/>
      <c r="D3" s="38"/>
      <c r="E3" s="38"/>
      <c r="F3" s="38"/>
      <c r="G3" s="38"/>
      <c r="H3" s="38"/>
      <c r="I3" s="38"/>
      <c r="J3" s="38"/>
    </row>
    <row r="4" spans="2:10" ht="12.75">
      <c r="B4" s="38"/>
      <c r="C4" s="38"/>
      <c r="D4" s="38"/>
      <c r="E4" s="38"/>
      <c r="F4" s="38"/>
      <c r="G4" s="38"/>
      <c r="H4" s="38"/>
      <c r="I4" s="38"/>
      <c r="J4" s="38"/>
    </row>
    <row r="5" spans="2:14" s="2" customFormat="1" ht="60.75" thickBot="1">
      <c r="B5" s="29" t="s">
        <v>14</v>
      </c>
      <c r="C5" s="30"/>
      <c r="D5" s="31" t="s">
        <v>0</v>
      </c>
      <c r="E5" s="31" t="s">
        <v>21</v>
      </c>
      <c r="F5" s="31" t="s">
        <v>22</v>
      </c>
      <c r="G5" s="31" t="s">
        <v>1</v>
      </c>
      <c r="H5" s="31" t="s">
        <v>23</v>
      </c>
      <c r="I5" s="31" t="s">
        <v>2</v>
      </c>
      <c r="J5" s="31" t="s">
        <v>24</v>
      </c>
      <c r="N5" s="16"/>
    </row>
    <row r="6" spans="2:14" s="2" customFormat="1" ht="26.25" thickBot="1">
      <c r="B6" s="33" t="s">
        <v>18</v>
      </c>
      <c r="C6" s="34"/>
      <c r="D6" s="35">
        <f>SUM(D7:D11)</f>
        <v>34712</v>
      </c>
      <c r="E6" s="35">
        <f>SUM(E7:E11)</f>
        <v>20956</v>
      </c>
      <c r="F6" s="35">
        <f>SUM(F7:F11)</f>
        <v>24098</v>
      </c>
      <c r="G6" s="13">
        <f aca="true" t="shared" si="0" ref="G6:G17">SUM(F6-D6)</f>
        <v>-10614</v>
      </c>
      <c r="H6" s="13">
        <f aca="true" t="shared" si="1" ref="H6:H17">SUM(F6-E6)</f>
        <v>3142</v>
      </c>
      <c r="I6" s="36">
        <f>SUM(F6/D6)</f>
        <v>0.6942267803641392</v>
      </c>
      <c r="J6" s="18">
        <f>SUM(F6/E6)</f>
        <v>1.149933193357511</v>
      </c>
      <c r="N6" s="16"/>
    </row>
    <row r="7" spans="2:10" ht="12.75">
      <c r="B7" s="12" t="s">
        <v>4</v>
      </c>
      <c r="C7" s="32">
        <v>10102021010000</v>
      </c>
      <c r="D7" s="12">
        <v>5378</v>
      </c>
      <c r="E7" s="12">
        <v>3819</v>
      </c>
      <c r="F7" s="12">
        <v>5515</v>
      </c>
      <c r="G7" s="12">
        <f t="shared" si="0"/>
        <v>137</v>
      </c>
      <c r="H7" s="12">
        <f t="shared" si="1"/>
        <v>1696</v>
      </c>
      <c r="I7" s="25">
        <f>SUM(F7/D7)</f>
        <v>1.02547415396058</v>
      </c>
      <c r="J7" s="25">
        <f>SUM(F7/E7)</f>
        <v>1.4440953129091385</v>
      </c>
    </row>
    <row r="8" spans="2:10" ht="12.75">
      <c r="B8" s="1" t="s">
        <v>8</v>
      </c>
      <c r="C8" s="5">
        <v>10601030100000</v>
      </c>
      <c r="D8" s="1">
        <v>11500</v>
      </c>
      <c r="E8" s="1">
        <v>5429</v>
      </c>
      <c r="F8" s="1">
        <v>5229</v>
      </c>
      <c r="G8" s="1">
        <f t="shared" si="0"/>
        <v>-6271</v>
      </c>
      <c r="H8" s="1">
        <f t="shared" si="1"/>
        <v>-200</v>
      </c>
      <c r="I8" s="4">
        <f aca="true" t="shared" si="2" ref="I8:I18">SUM(F8/D8)</f>
        <v>0.45469565217391306</v>
      </c>
      <c r="J8" s="4">
        <f aca="true" t="shared" si="3" ref="J8:J18">SUM(F8/E8)</f>
        <v>0.9631608030944926</v>
      </c>
    </row>
    <row r="9" spans="2:10" ht="12.75">
      <c r="B9" s="1" t="s">
        <v>5</v>
      </c>
      <c r="C9" s="5">
        <v>10503000010000</v>
      </c>
      <c r="D9" s="1">
        <v>234</v>
      </c>
      <c r="E9" s="1">
        <v>198</v>
      </c>
      <c r="F9" s="1">
        <v>73</v>
      </c>
      <c r="G9" s="1">
        <f t="shared" si="0"/>
        <v>-161</v>
      </c>
      <c r="H9" s="1">
        <f t="shared" si="1"/>
        <v>-125</v>
      </c>
      <c r="I9" s="4">
        <f t="shared" si="2"/>
        <v>0.31196581196581197</v>
      </c>
      <c r="J9" s="4">
        <f t="shared" si="3"/>
        <v>0.3686868686868687</v>
      </c>
    </row>
    <row r="10" spans="2:10" ht="12.75">
      <c r="B10" s="6" t="s">
        <v>10</v>
      </c>
      <c r="C10" s="5">
        <v>10606013100000</v>
      </c>
      <c r="D10" s="1">
        <v>17600</v>
      </c>
      <c r="E10" s="1">
        <v>11510</v>
      </c>
      <c r="F10" s="1">
        <v>13281</v>
      </c>
      <c r="G10" s="1">
        <f t="shared" si="0"/>
        <v>-4319</v>
      </c>
      <c r="H10" s="1">
        <f t="shared" si="1"/>
        <v>1771</v>
      </c>
      <c r="I10" s="4">
        <f t="shared" si="2"/>
        <v>0.7546022727272728</v>
      </c>
      <c r="J10" s="4">
        <f t="shared" si="3"/>
        <v>1.153866203301477</v>
      </c>
    </row>
    <row r="11" spans="2:14" ht="13.5" thickBot="1">
      <c r="B11" s="7" t="s">
        <v>13</v>
      </c>
      <c r="C11" s="8">
        <v>10904050310000</v>
      </c>
      <c r="D11" s="9"/>
      <c r="E11" s="9"/>
      <c r="F11" s="9"/>
      <c r="G11" s="9">
        <f t="shared" si="0"/>
        <v>0</v>
      </c>
      <c r="H11" s="9">
        <f t="shared" si="1"/>
        <v>0</v>
      </c>
      <c r="I11" s="4"/>
      <c r="J11" s="4"/>
      <c r="N11" s="15"/>
    </row>
    <row r="12" spans="2:15" ht="31.5" customHeight="1" thickBot="1">
      <c r="B12" s="26" t="s">
        <v>19</v>
      </c>
      <c r="C12" s="28"/>
      <c r="D12" s="27">
        <f>SUM(D13:D17)</f>
        <v>1470</v>
      </c>
      <c r="E12" s="27">
        <f>SUM(E13:E17)</f>
        <v>902</v>
      </c>
      <c r="F12" s="27">
        <f>SUM(F13:F17)</f>
        <v>550</v>
      </c>
      <c r="G12" s="23">
        <f t="shared" si="0"/>
        <v>-920</v>
      </c>
      <c r="H12" s="23">
        <f t="shared" si="1"/>
        <v>-352</v>
      </c>
      <c r="I12" s="24">
        <f t="shared" si="2"/>
        <v>0.3741496598639456</v>
      </c>
      <c r="J12" s="18">
        <f t="shared" si="3"/>
        <v>0.6097560975609756</v>
      </c>
      <c r="O12" s="15"/>
    </row>
    <row r="13" spans="2:10" ht="51">
      <c r="B13" s="10" t="s">
        <v>6</v>
      </c>
      <c r="C13" s="11">
        <v>11100000000000</v>
      </c>
      <c r="D13" s="12">
        <v>1470</v>
      </c>
      <c r="E13" s="12">
        <v>902</v>
      </c>
      <c r="F13" s="12">
        <v>549</v>
      </c>
      <c r="G13" s="12">
        <f t="shared" si="0"/>
        <v>-921</v>
      </c>
      <c r="H13" s="12">
        <f t="shared" si="1"/>
        <v>-353</v>
      </c>
      <c r="I13" s="25">
        <f t="shared" si="2"/>
        <v>0.373469387755102</v>
      </c>
      <c r="J13" s="25">
        <f t="shared" si="3"/>
        <v>0.6086474501108647</v>
      </c>
    </row>
    <row r="14" spans="2:10" ht="15.75" customHeight="1">
      <c r="B14" s="10" t="s">
        <v>16</v>
      </c>
      <c r="C14" s="11">
        <v>11690050100000</v>
      </c>
      <c r="D14" s="12"/>
      <c r="E14" s="12"/>
      <c r="F14" s="12">
        <v>1</v>
      </c>
      <c r="G14" s="1">
        <f t="shared" si="0"/>
        <v>1</v>
      </c>
      <c r="H14" s="1">
        <f t="shared" si="1"/>
        <v>1</v>
      </c>
      <c r="I14" s="25"/>
      <c r="J14" s="25"/>
    </row>
    <row r="15" spans="2:10" ht="12.75">
      <c r="B15" s="1" t="s">
        <v>7</v>
      </c>
      <c r="C15" s="5">
        <v>11701050100000</v>
      </c>
      <c r="D15" s="1"/>
      <c r="E15" s="1"/>
      <c r="F15" s="1"/>
      <c r="G15" s="1">
        <f t="shared" si="0"/>
        <v>0</v>
      </c>
      <c r="H15" s="1">
        <f t="shared" si="1"/>
        <v>0</v>
      </c>
      <c r="I15" s="25"/>
      <c r="J15" s="25"/>
    </row>
    <row r="16" spans="2:10" ht="12.75">
      <c r="B16" s="1" t="s">
        <v>9</v>
      </c>
      <c r="C16" s="5">
        <v>11705050100000</v>
      </c>
      <c r="D16" s="1"/>
      <c r="E16" s="1"/>
      <c r="F16" s="1"/>
      <c r="G16" s="1">
        <f t="shared" si="0"/>
        <v>0</v>
      </c>
      <c r="H16" s="1">
        <f t="shared" si="1"/>
        <v>0</v>
      </c>
      <c r="I16" s="25"/>
      <c r="J16" s="25"/>
    </row>
    <row r="17" spans="2:10" ht="18.75" customHeight="1" thickBot="1">
      <c r="B17" s="20" t="s">
        <v>15</v>
      </c>
      <c r="C17" s="21">
        <v>11406013100000</v>
      </c>
      <c r="D17" s="19"/>
      <c r="E17" s="9"/>
      <c r="F17" s="7"/>
      <c r="G17" s="1">
        <f t="shared" si="0"/>
        <v>0</v>
      </c>
      <c r="H17" s="9">
        <f t="shared" si="1"/>
        <v>0</v>
      </c>
      <c r="I17" s="25"/>
      <c r="J17" s="25"/>
    </row>
    <row r="18" spans="2:15" s="3" customFormat="1" ht="13.5" thickBot="1">
      <c r="B18" s="17" t="s">
        <v>3</v>
      </c>
      <c r="C18" s="22"/>
      <c r="D18" s="17">
        <f>SUM(D6+D12)</f>
        <v>36182</v>
      </c>
      <c r="E18" s="17">
        <f>SUM(E6+E12)</f>
        <v>21858</v>
      </c>
      <c r="F18" s="17">
        <f>SUM(F6+F12)</f>
        <v>24648</v>
      </c>
      <c r="G18" s="17">
        <f>SUM(G6+G12)</f>
        <v>-11534</v>
      </c>
      <c r="H18" s="17">
        <f>SUM(H6+H12)</f>
        <v>2790</v>
      </c>
      <c r="I18" s="24">
        <f t="shared" si="2"/>
        <v>0.6812227074235808</v>
      </c>
      <c r="J18" s="18">
        <f t="shared" si="3"/>
        <v>1.1276420532528135</v>
      </c>
      <c r="O18" s="3" t="s">
        <v>11</v>
      </c>
    </row>
    <row r="19" spans="4:6" ht="12.75">
      <c r="D19" s="2"/>
      <c r="F19" s="14"/>
    </row>
    <row r="21" spans="1:9" s="2" customFormat="1" ht="12.75">
      <c r="A21" s="39" t="s">
        <v>12</v>
      </c>
      <c r="B21" s="39"/>
      <c r="C21" s="39"/>
      <c r="D21" s="39"/>
      <c r="E21" s="39"/>
      <c r="F21" s="39"/>
      <c r="G21" s="39"/>
      <c r="H21" s="39"/>
      <c r="I21" s="39"/>
    </row>
    <row r="22" ht="12.75">
      <c r="D22" s="2"/>
    </row>
    <row r="23" spans="1:9" s="3" customFormat="1" ht="12.75">
      <c r="A23" s="40" t="s">
        <v>17</v>
      </c>
      <c r="B23" s="40"/>
      <c r="C23" s="40"/>
      <c r="D23" s="40"/>
      <c r="E23" s="40"/>
      <c r="F23" s="40"/>
      <c r="G23" s="40"/>
      <c r="H23" s="40"/>
      <c r="I23" s="40"/>
    </row>
  </sheetData>
  <sheetProtection/>
  <mergeCells count="3">
    <mergeCell ref="B3:J4"/>
    <mergeCell ref="A21:I21"/>
    <mergeCell ref="A23:I23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2018-10-03T08:29:01Z</cp:lastPrinted>
  <dcterms:created xsi:type="dcterms:W3CDTF">1996-10-08T23:32:33Z</dcterms:created>
  <dcterms:modified xsi:type="dcterms:W3CDTF">2018-10-05T05:11:35Z</dcterms:modified>
  <cp:category/>
  <cp:version/>
  <cp:contentType/>
  <cp:contentStatus/>
</cp:coreProperties>
</file>